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112ECEC8-38FB-493A-9BBD-E3880F12658A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4" l="1"/>
  <c r="E57" i="4"/>
  <c r="D51" i="4"/>
  <c r="D50" i="4"/>
  <c r="F49" i="4"/>
  <c r="E49" i="4"/>
  <c r="D49" i="4"/>
  <c r="D48" i="4"/>
  <c r="D47" i="4"/>
  <c r="D46" i="4"/>
  <c r="D45" i="4"/>
  <c r="D44" i="4"/>
  <c r="D43" i="4"/>
  <c r="D42" i="4"/>
  <c r="F41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1" i="3"/>
  <c r="G31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3" i="4" s="1"/>
  <c r="D52" i="3"/>
  <c r="D52" i="4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<sst xmlns="http://schemas.openxmlformats.org/spreadsheetml/2006/main" count="269" uniqueCount="129">
  <si>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</si>
  <si>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</si>
  <si>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</si>
  <si>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</si>
  <si>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</si>
  <si>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</si>
  <si>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</si>
  <si>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</si>
  <si>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</si>
  <si>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</si>
  <si>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</si>
  <si>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</si>
  <si>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</si>
  <si>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</si>
  <si>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</si>
  <si>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</si>
  <si>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</si>
  <si>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</si>
  <si>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</si>
  <si>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</si>
  <si>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</si>
  <si>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</si>
  <si>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</si>
  <si>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</si>
  <si>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</si>
  <si>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</si>
  <si>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</si>
  <si>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</si>
  <si>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</si>
  <si>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</si>
  <si>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</si>
  <si>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</si>
  <si>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</si>
  <si>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</si>
  <si>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</si>
  <si>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</si>
  <si>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</si>
  <si>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</si>
  <si>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</si>
  <si>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</si>
  <si>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</si>
  <si>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</si>
  <si>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</si>
  <si>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</si>
  <si>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</si>
  <si>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</si>
  <si>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</si>
  <si>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</si>
  <si>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</si>
  <si>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</si>
  <si>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</si>
  <si>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</si>
  <si>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</si>
  <si>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</si>
  <si>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</si>
  <si>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</si>
  <si>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</si>
  <si>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</si>
  <si>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</si>
  <si>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KELAS : 8.2</t>
  </si>
  <si>
    <t>8.2</t>
  </si>
  <si>
    <t>0117172605</t>
  </si>
  <si>
    <t>AHMAD SYAIBANI</t>
  </si>
  <si>
    <t>0117894799</t>
  </si>
  <si>
    <t>AHSAN KHOIRI MAULANA</t>
  </si>
  <si>
    <t>0121864971</t>
  </si>
  <si>
    <t>AHZHA DHIYAUL SAMI</t>
  </si>
  <si>
    <t>0119323966</t>
  </si>
  <si>
    <t>AKBAR HASBY MUZAKY</t>
  </si>
  <si>
    <t>0118675337</t>
  </si>
  <si>
    <t>AMANDA DWI ANGGRAENI</t>
  </si>
  <si>
    <t>0121029733</t>
  </si>
  <si>
    <t>AMRINA ADELUISA</t>
  </si>
  <si>
    <t>0113809294</t>
  </si>
  <si>
    <t>ANAFISYAH DWI PUTRI</t>
  </si>
  <si>
    <t>0121902844</t>
  </si>
  <si>
    <t>ANATASYA DWI HANDAYANI</t>
  </si>
  <si>
    <t>0113811368</t>
  </si>
  <si>
    <t>BINTANG DAMAR JATI</t>
  </si>
  <si>
    <t>0118340867</t>
  </si>
  <si>
    <t>DAVID ANGGARA CHALN</t>
  </si>
  <si>
    <t>0126484736</t>
  </si>
  <si>
    <t>DWI AYU FEBIYANI</t>
  </si>
  <si>
    <t>0112175609</t>
  </si>
  <si>
    <t>ERIN TAHNIAH MADINAH PRANATA</t>
  </si>
  <si>
    <t>0091023646</t>
  </si>
  <si>
    <t>FAJRI RAMADHANI</t>
  </si>
  <si>
    <t>0115861307</t>
  </si>
  <si>
    <t>FAZRUL RAHMAN AL FARIZZY</t>
  </si>
  <si>
    <t>0124885973</t>
  </si>
  <si>
    <t>GILANG ALIF BRAMANTYO</t>
  </si>
  <si>
    <t>0129541276</t>
  </si>
  <si>
    <t>HERDI NUGRAHA</t>
  </si>
  <si>
    <t>0128403502</t>
  </si>
  <si>
    <t>INTAN YURI SYAHFIRA</t>
  </si>
  <si>
    <t>0114000693</t>
  </si>
  <si>
    <t>KEISHA HAURA ZAHRANI</t>
  </si>
  <si>
    <t>0129911354</t>
  </si>
  <si>
    <t>KHAIRA AMMARA KHAIRUNNISA</t>
  </si>
  <si>
    <t>0126922107</t>
  </si>
  <si>
    <t>MAZEA NAURA QANITA APRIYADI</t>
  </si>
  <si>
    <t>0111712231</t>
  </si>
  <si>
    <t>MUHAMAD SATRIA ALFARIJI</t>
  </si>
  <si>
    <t>0114926554</t>
  </si>
  <si>
    <t>MUHAMMAD AKHTAR ALHAQ</t>
  </si>
  <si>
    <t>0121043747</t>
  </si>
  <si>
    <t>MUHAMMAD AL FAHRI RAMADHAN</t>
  </si>
  <si>
    <t>0127718638</t>
  </si>
  <si>
    <t>MUHAMMAD AL KHALIFIE</t>
  </si>
  <si>
    <t>0119597343</t>
  </si>
  <si>
    <t>NADYA APRINA LATIEF</t>
  </si>
  <si>
    <t>0113647945</t>
  </si>
  <si>
    <t>NISYA FITRI RAHMAWATI</t>
  </si>
  <si>
    <t>0114936087</t>
  </si>
  <si>
    <t>PUTRI NATHASYA MARGARETTA</t>
  </si>
  <si>
    <t>0125589222</t>
  </si>
  <si>
    <t>RAFI IBNU ALFARIZI</t>
  </si>
  <si>
    <t>0113154404</t>
  </si>
  <si>
    <t>RAFID ANANDA PRATAMA</t>
  </si>
  <si>
    <t>0127441474</t>
  </si>
  <si>
    <t>RAFIF ZULHILMI ZAHID</t>
  </si>
  <si>
    <t>0117181910</t>
  </si>
  <si>
    <t>RENGGANIS AYU SETYOWATI</t>
  </si>
  <si>
    <t>0121207307</t>
  </si>
  <si>
    <t>SILVIA PUSPITASARI</t>
  </si>
  <si>
    <t>0115843223</t>
  </si>
  <si>
    <t>VIRLYN SAZKIA</t>
  </si>
  <si>
    <t>0117974140</t>
  </si>
  <si>
    <t>ZAHIRA SHANDY FITRIA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</si>
</sst>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topLeftCell="A4" zoomScale="70" zoomScaleNormal="70" zoomScaleSheetLayoutView="82" workbookViewId="0">
      <selection activeCell="G17" sqref="G17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61</v>
      </c>
      <c r="G16" s="15" t="s">
        <v>62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63</v>
      </c>
      <c r="G17" s="15" t="s">
        <v>64</v>
      </c>
      <c r="H17" s="13" t="s">
        <v>15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65</v>
      </c>
      <c r="G18" s="15" t="s">
        <v>66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67</v>
      </c>
      <c r="G19" s="15" t="s">
        <v>68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69</v>
      </c>
      <c r="G20" s="15" t="s">
        <v>70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71</v>
      </c>
      <c r="G21" s="15" t="s">
        <v>72</v>
      </c>
      <c r="H21" s="13" t="s">
        <v>18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73</v>
      </c>
      <c r="G22" s="15" t="s">
        <v>74</v>
      </c>
      <c r="H22" s="13" t="s">
        <v>18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75</v>
      </c>
      <c r="G23" s="15" t="s">
        <v>76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77</v>
      </c>
      <c r="G24" s="15" t="s">
        <v>78</v>
      </c>
      <c r="H24" s="13" t="s">
        <v>15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79</v>
      </c>
      <c r="G25" s="15" t="s">
        <v>80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81</v>
      </c>
      <c r="G26" s="15" t="s">
        <v>82</v>
      </c>
      <c r="H26" s="13" t="s">
        <v>18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83</v>
      </c>
      <c r="G27" s="15" t="s">
        <v>84</v>
      </c>
      <c r="H27" s="13" t="s">
        <v>18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85</v>
      </c>
      <c r="G28" s="15" t="s">
        <v>86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87</v>
      </c>
      <c r="G29" s="15" t="s">
        <v>88</v>
      </c>
      <c r="H29" s="13" t="s">
        <v>15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89</v>
      </c>
      <c r="G30" s="15" t="s">
        <v>90</v>
      </c>
      <c r="H30" s="13" t="s">
        <v>15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91</v>
      </c>
      <c r="G31" s="15" t="s">
        <v>92</v>
      </c>
      <c r="H31" s="13" t="s">
        <v>15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93</v>
      </c>
      <c r="G32" s="15" t="s">
        <v>94</v>
      </c>
      <c r="H32" s="13" t="s">
        <v>18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95</v>
      </c>
      <c r="G33" s="15" t="s">
        <v>96</v>
      </c>
      <c r="H33" s="13" t="s">
        <v>18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97</v>
      </c>
      <c r="G34" s="15" t="s">
        <v>98</v>
      </c>
      <c r="H34" s="13" t="s">
        <v>18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99</v>
      </c>
      <c r="G35" s="15" t="s">
        <v>100</v>
      </c>
      <c r="H35" s="13" t="s">
        <v>18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101</v>
      </c>
      <c r="G36" s="15" t="s">
        <v>102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103</v>
      </c>
      <c r="G37" s="15" t="s">
        <v>104</v>
      </c>
      <c r="H37" s="13" t="s">
        <v>15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105</v>
      </c>
      <c r="G38" s="15" t="s">
        <v>106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107</v>
      </c>
      <c r="G39" s="15" t="s">
        <v>108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109</v>
      </c>
      <c r="G40" s="15" t="s">
        <v>110</v>
      </c>
      <c r="H40" s="13" t="s">
        <v>18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111</v>
      </c>
      <c r="G41" s="15" t="s">
        <v>112</v>
      </c>
      <c r="H41" s="13" t="s">
        <v>18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19</v>
      </c>
      <c r="F42" s="14" t="s">
        <v>113</v>
      </c>
      <c r="G42" s="15" t="s">
        <v>114</v>
      </c>
      <c r="H42" s="13" t="s">
        <v>18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115</v>
      </c>
      <c r="G43" s="15" t="s">
        <v>116</v>
      </c>
      <c r="H43" s="13" t="s">
        <v>15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117</v>
      </c>
      <c r="G44" s="15" t="s">
        <v>118</v>
      </c>
      <c r="H44" s="13" t="s">
        <v>15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119</v>
      </c>
      <c r="G45" s="15" t="s">
        <v>120</v>
      </c>
      <c r="H45" s="13" t="s">
        <v>15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121</v>
      </c>
      <c r="G46" s="15" t="s">
        <v>122</v>
      </c>
      <c r="H46" s="13" t="s">
        <v>18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123</v>
      </c>
      <c r="G47" s="15" t="s">
        <v>124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24</v>
      </c>
      <c r="F48" s="14" t="s">
        <v>125</v>
      </c>
      <c r="G48" s="15" t="s">
        <v>126</v>
      </c>
      <c r="H48" s="13" t="s">
        <v>18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127</v>
      </c>
      <c r="G49" s="15" t="s">
        <v>128</v>
      </c>
      <c r="H49" s="13" t="s">
        <v>18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/>
      <c r="E50" s="14"/>
      <c r="F50" s="14"/>
      <c r="G50" s="15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/>
      <c r="E51" s="14"/>
      <c r="F51" s="14"/>
      <c r="G51" s="15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/>
      <c r="E52" s="14"/>
      <c r="F52" s="14"/>
      <c r="G52" s="15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/>
      <c r="E53" s="14"/>
      <c r="F53" s="14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17</v>
      </c>
      <c r="G57" s="16" t="s">
        <v>16</v>
      </c>
      <c r="H57" s="5">
        <f>COUNTIF(E16:E55,G57)</f>
        <v>32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17</v>
      </c>
      <c r="G58" s="16" t="s">
        <v>19</v>
      </c>
      <c r="H58" s="5">
        <f>COUNTIF(E16:E55,G58)</f>
        <v>1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34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1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34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60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0117172605</v>
      </c>
      <c r="G18" s="15" t="str">
        <f>'ABSEN SISWA'!G16</f>
        <v>AHMAD SYAIBANI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0117894799</v>
      </c>
      <c r="G19" s="15" t="str">
        <f>'ABSEN SISWA'!G17</f>
        <v>AHSAN KHOIRI MAULANA</v>
      </c>
      <c r="H19" s="14" t="str">
        <f>'ABSEN SISWA'!H17</f>
        <v>L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0121864971</v>
      </c>
      <c r="G20" s="15" t="str">
        <f>'ABSEN SISWA'!G18</f>
        <v>AHZHA DHIYAUL SAMI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0119323966</v>
      </c>
      <c r="G21" s="15" t="str">
        <f>'ABSEN SISWA'!G19</f>
        <v>AKBAR HASBY MUZAKY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0118675337</v>
      </c>
      <c r="G22" s="15" t="str">
        <f>'ABSEN SISWA'!G20</f>
        <v>AMANDA DWI ANGGRAENI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0121029733</v>
      </c>
      <c r="G23" s="15" t="str">
        <f>'ABSEN SISWA'!G21</f>
        <v>AMRINA ADELUISA</v>
      </c>
      <c r="H23" s="14" t="str">
        <f>'ABSEN SISWA'!H21</f>
        <v>P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0113809294</v>
      </c>
      <c r="G24" s="15" t="str">
        <f>'ABSEN SISWA'!G22</f>
        <v>ANAFISYAH DWI PUTRI</v>
      </c>
      <c r="H24" s="14" t="str">
        <f>'ABSEN SISWA'!H22</f>
        <v>P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0121902844</v>
      </c>
      <c r="G25" s="15" t="str">
        <f>'ABSEN SISWA'!G23</f>
        <v>ANATASYA DWI HANDAYANI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0113811368</v>
      </c>
      <c r="G26" s="15" t="str">
        <f>'ABSEN SISWA'!G24</f>
        <v>BINTANG DAMAR JATI</v>
      </c>
      <c r="H26" s="14" t="str">
        <f>'ABSEN SISWA'!H24</f>
        <v>L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0118340867</v>
      </c>
      <c r="G27" s="15" t="str">
        <f>'ABSEN SISWA'!G25</f>
        <v>DAVID ANGGARA CHALN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0126484736</v>
      </c>
      <c r="G28" s="15" t="str">
        <f>'ABSEN SISWA'!G26</f>
        <v>DWI AYU FEBIYANI</v>
      </c>
      <c r="H28" s="14" t="str">
        <f>'ABSEN SISWA'!H26</f>
        <v>P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0112175609</v>
      </c>
      <c r="G29" s="15" t="str">
        <f>'ABSEN SISWA'!G27</f>
        <v>ERIN TAHNIAH MADINAH PRANATA</v>
      </c>
      <c r="H29" s="14" t="str">
        <f>'ABSEN SISWA'!H27</f>
        <v>P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0091023646</v>
      </c>
      <c r="G30" s="15" t="str">
        <f>'ABSEN SISWA'!G28</f>
        <v>FAJRI RAMADHANI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0115861307</v>
      </c>
      <c r="G31" s="15" t="str">
        <f>'ABSEN SISWA'!G29</f>
        <v>FAZRUL RAHMAN AL FARIZZY</v>
      </c>
      <c r="H31" s="14" t="str">
        <f>'ABSEN SISWA'!H29</f>
        <v>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0124885973</v>
      </c>
      <c r="G32" s="15" t="str">
        <f>'ABSEN SISWA'!G30</f>
        <v>GILANG ALIF BRAMANTYO</v>
      </c>
      <c r="H32" s="14" t="str">
        <f>'ABSEN SISWA'!H30</f>
        <v>L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0129541276</v>
      </c>
      <c r="G33" s="15" t="str">
        <f>'ABSEN SISWA'!G31</f>
        <v>HERDI NUGRAHA</v>
      </c>
      <c r="H33" s="14" t="str">
        <f>'ABSEN SISWA'!H31</f>
        <v>L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0128403502</v>
      </c>
      <c r="G34" s="15" t="str">
        <f>'ABSEN SISWA'!G32</f>
        <v>INTAN YURI SYAHFIRA</v>
      </c>
      <c r="H34" s="14" t="str">
        <f>'ABSEN SISWA'!H32</f>
        <v>P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0114000693</v>
      </c>
      <c r="G35" s="15" t="str">
        <f>'ABSEN SISWA'!G33</f>
        <v>KEISHA HAURA ZAHRANI</v>
      </c>
      <c r="H35" s="14" t="str">
        <f>'ABSEN SISWA'!H33</f>
        <v>P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0129911354</v>
      </c>
      <c r="G36" s="15" t="str">
        <f>'ABSEN SISWA'!G34</f>
        <v>KHAIRA AMMARA KHAIRUNNISA</v>
      </c>
      <c r="H36" s="14" t="str">
        <f>'ABSEN SISWA'!H34</f>
        <v>P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0126922107</v>
      </c>
      <c r="G37" s="15" t="str">
        <f>'ABSEN SISWA'!G35</f>
        <v>MAZEA NAURA QANITA APRIYADI</v>
      </c>
      <c r="H37" s="14" t="str">
        <f>'ABSEN SISWA'!H35</f>
        <v>P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0111712231</v>
      </c>
      <c r="G38" s="15" t="str">
        <f>'ABSEN SISWA'!G36</f>
        <v>MUHAMAD SATRIA ALFARIJI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0114926554</v>
      </c>
      <c r="G39" s="15" t="str">
        <f>'ABSEN SISWA'!G37</f>
        <v>MUHAMMAD AKHTAR ALHAQ</v>
      </c>
      <c r="H39" s="14" t="str">
        <f>'ABSEN SISWA'!H37</f>
        <v>L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0121043747</v>
      </c>
      <c r="G40" s="15" t="str">
        <f>'ABSEN SISWA'!G38</f>
        <v>MUHAMMAD AL FAHRI RAMADHAN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0127718638</v>
      </c>
      <c r="G41" s="15" t="str">
        <f>'ABSEN SISWA'!G39</f>
        <v>MUHAMMAD AL KHALIFIE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0119597343</v>
      </c>
      <c r="G42" s="15" t="str">
        <f>'ABSEN SISWA'!G40</f>
        <v>NADYA APRINA LATIEF</v>
      </c>
      <c r="H42" s="14" t="str">
        <f>'ABSEN SISWA'!H40</f>
        <v>P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0113647945</v>
      </c>
      <c r="G43" s="15" t="str">
        <f>'ABSEN SISWA'!G41</f>
        <v>NISYA FITRI RAHMAWATI</v>
      </c>
      <c r="H43" s="14" t="str">
        <f>'ABSEN SISWA'!H41</f>
        <v>P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Kristen</v>
      </c>
      <c r="F44" s="14" t="str">
        <f>'ABSEN SISWA'!F42</f>
        <v>0114936087</v>
      </c>
      <c r="G44" s="15" t="str">
        <f>'ABSEN SISWA'!G42</f>
        <v>PUTRI NATHASYA MARGARETTA</v>
      </c>
      <c r="H44" s="14" t="str">
        <f>'ABSEN SISWA'!H42</f>
        <v>P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0125589222</v>
      </c>
      <c r="G45" s="15" t="str">
        <f>'ABSEN SISWA'!G43</f>
        <v>RAFI IBNU ALFARIZI</v>
      </c>
      <c r="H45" s="14" t="str">
        <f>'ABSEN SISWA'!H43</f>
        <v>L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0113154404</v>
      </c>
      <c r="G46" s="15" t="str">
        <f>'ABSEN SISWA'!G44</f>
        <v>RAFID ANANDA PRATAMA</v>
      </c>
      <c r="H46" s="14" t="str">
        <f>'ABSEN SISWA'!H44</f>
        <v>L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0127441474</v>
      </c>
      <c r="G47" s="15" t="str">
        <f>'ABSEN SISWA'!G45</f>
        <v>RAFIF ZULHILMI ZAHID</v>
      </c>
      <c r="H47" s="14" t="str">
        <f>'ABSEN SISWA'!H45</f>
        <v>L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0117181910</v>
      </c>
      <c r="G48" s="15" t="str">
        <f>'ABSEN SISWA'!G46</f>
        <v>RENGGANIS AYU SETYOWATI</v>
      </c>
      <c r="H48" s="14" t="str">
        <f>'ABSEN SISWA'!H46</f>
        <v>P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0121207307</v>
      </c>
      <c r="G49" s="15" t="str">
        <f>'ABSEN SISWA'!G47</f>
        <v>SILVIA PUSPITASARI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Budha</v>
      </c>
      <c r="F50" s="14" t="str">
        <f>'ABSEN SISWA'!F48</f>
        <v>0115843223</v>
      </c>
      <c r="G50" s="15" t="str">
        <f>'ABSEN SISWA'!G48</f>
        <v>VIRLYN SAZKIA</v>
      </c>
      <c r="H50" s="14" t="str">
        <f>'ABSEN SISWA'!H48</f>
        <v>P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0117974140</v>
      </c>
      <c r="G51" s="15" t="str">
        <f>'ABSEN SISWA'!G49</f>
        <v>ZAHIRA SHANDY FITRIA</v>
      </c>
      <c r="H51" s="14" t="str">
        <f>'ABSEN SISWA'!H49</f>
        <v>P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0</v>
      </c>
      <c r="E52" s="14">
        <f>'ABSEN SISWA'!E50</f>
        <v>0</v>
      </c>
      <c r="F52" s="14">
        <f>'ABSEN SISWA'!F50</f>
        <v>0</v>
      </c>
      <c r="G52" s="15">
        <f>'ABSEN SISWA'!G50</f>
        <v>0</v>
      </c>
      <c r="H52" s="14">
        <f>'ABSEN SISWA'!H50</f>
        <v>0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0</v>
      </c>
      <c r="E53" s="14">
        <f>'ABSEN SISWA'!E51</f>
        <v>0</v>
      </c>
      <c r="F53" s="14">
        <f>'ABSEN SISWA'!F51</f>
        <v>0</v>
      </c>
      <c r="G53" s="15">
        <f>'ABSEN SISWA'!G51</f>
        <v>0</v>
      </c>
      <c r="H53" s="14">
        <f>'ABSEN SISWA'!H51</f>
        <v>0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0</v>
      </c>
      <c r="E54" s="14">
        <f>'ABSEN SISWA'!E52</f>
        <v>0</v>
      </c>
      <c r="F54" s="14">
        <f>'ABSEN SISWA'!F52</f>
        <v>0</v>
      </c>
      <c r="G54" s="15">
        <f>'ABSEN SISWA'!G52</f>
        <v>0</v>
      </c>
      <c r="H54" s="14">
        <f>'ABSEN SISWA'!H52</f>
        <v>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0</v>
      </c>
      <c r="E55" s="14">
        <f>'ABSEN SISWA'!E53</f>
        <v>0</v>
      </c>
      <c r="F55" s="14">
        <f>'ABSEN SISWA'!F53</f>
        <v>0</v>
      </c>
      <c r="G55" s="15">
        <f>'ABSEN SISWA'!G53</f>
        <v>0</v>
      </c>
      <c r="H55" s="14">
        <f>'ABSEN SISWA'!H53</f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17</v>
      </c>
      <c r="F58" s="53" t="str">
        <f>CONCATENATE("P : ",'ABSEN SISWA'!F58)</f>
        <v>P : 17</v>
      </c>
      <c r="G58" s="55" t="str">
        <f>CONCATENATE("JML : ",'ABSEN SISWA'!F59)</f>
        <v>JML : 34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topLeftCell="A10" zoomScale="80" zoomScaleNormal="80" zoomScaleSheetLayoutView="100" workbookViewId="0">
      <selection activeCell="G26" sqref="G26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8.2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0117172605</v>
      </c>
      <c r="G18" s="15" t="str">
        <f>PENGETAHUAN!G18</f>
        <v>AHMAD SYAIBANI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0117894799</v>
      </c>
      <c r="G19" s="15" t="str">
        <f>PENGETAHUAN!G19</f>
        <v>AHSAN KHOIRI MAULANA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0121864971</v>
      </c>
      <c r="G20" s="15" t="str">
        <f>PENGETAHUAN!G20</f>
        <v>AHZHA DHIYAUL SAMI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0119323966</v>
      </c>
      <c r="G21" s="15" t="str">
        <f>PENGETAHUAN!G21</f>
        <v>AKBAR HASBY MUZAKY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0118675337</v>
      </c>
      <c r="G22" s="15" t="str">
        <f>PENGETAHUAN!G22</f>
        <v>AMANDA DWI ANGGRAENI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0121029733</v>
      </c>
      <c r="G23" s="15" t="str">
        <f>PENGETAHUAN!G23</f>
        <v>AMRINA ADELUISA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0113809294</v>
      </c>
      <c r="G24" s="15" t="str">
        <f>PENGETAHUAN!G24</f>
        <v>ANAFISYAH DWI PUTRI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0121902844</v>
      </c>
      <c r="G25" s="15" t="str">
        <f>PENGETAHUAN!G25</f>
        <v>ANATASYA DWI HANDAYANI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0113811368</v>
      </c>
      <c r="G26" s="15" t="str">
        <f>PENGETAHUAN!G26</f>
        <v>BINTANG DAMAR JATI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0118340867</v>
      </c>
      <c r="G27" s="15" t="str">
        <f>PENGETAHUAN!G27</f>
        <v>DAVID ANGGARA CHALN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0126484736</v>
      </c>
      <c r="G28" s="15" t="str">
        <f>PENGETAHUAN!G28</f>
        <v>DWI AYU FEBIYANI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0112175609</v>
      </c>
      <c r="G29" s="15" t="str">
        <f>PENGETAHUAN!G29</f>
        <v>ERIN TAHNIAH MADINAH PRANATA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0091023646</v>
      </c>
      <c r="G30" s="15" t="str">
        <f>PENGETAHUAN!G30</f>
        <v>FAJRI RAMADHANI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0115861307</v>
      </c>
      <c r="G31" s="15" t="str">
        <f>PENGETAHUAN!G31</f>
        <v>FAZRUL RAHMAN AL FARIZZY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0124885973</v>
      </c>
      <c r="G32" s="15" t="str">
        <f>PENGETAHUAN!G32</f>
        <v>GILANG ALIF BRAMANTYO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0129541276</v>
      </c>
      <c r="G33" s="15" t="str">
        <f>PENGETAHUAN!G33</f>
        <v>HERDI NUGRAHA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0128403502</v>
      </c>
      <c r="G34" s="15" t="str">
        <f>PENGETAHUAN!G34</f>
        <v>INTAN YURI SYAHFIRA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0114000693</v>
      </c>
      <c r="G35" s="15" t="str">
        <f>PENGETAHUAN!G35</f>
        <v>KEISHA HAURA ZAHRANI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0129911354</v>
      </c>
      <c r="G36" s="15" t="str">
        <f>PENGETAHUAN!G36</f>
        <v>KHAIRA AMMARA KHAIRUNNISA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0126922107</v>
      </c>
      <c r="G37" s="15" t="str">
        <f>PENGETAHUAN!G37</f>
        <v>MAZEA NAURA QANITA APRIYADI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0111712231</v>
      </c>
      <c r="G38" s="15" t="str">
        <f>PENGETAHUAN!G38</f>
        <v>MUHAMAD SATRIA ALFARIJI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0114926554</v>
      </c>
      <c r="G39" s="15" t="str">
        <f>PENGETAHUAN!G39</f>
        <v>MUHAMMAD AKHTAR ALHAQ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0121043747</v>
      </c>
      <c r="G40" s="15" t="str">
        <f>PENGETAHUAN!G40</f>
        <v>MUHAMMAD AL FAHRI RAMADHAN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0127718638</v>
      </c>
      <c r="G41" s="15" t="str">
        <f>PENGETAHUAN!G41</f>
        <v>MUHAMMAD AL KHALIFIE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0119597343</v>
      </c>
      <c r="G42" s="15" t="str">
        <f>PENGETAHUAN!G42</f>
        <v>NADYA APRINA LATIEF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0113647945</v>
      </c>
      <c r="G43" s="15" t="str">
        <f>PENGETAHUAN!G43</f>
        <v>NISYA FITRI RAHMAWATI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Kristen</v>
      </c>
      <c r="F44" s="14" t="str">
        <f>PENGETAHUAN!F44</f>
        <v>0114936087</v>
      </c>
      <c r="G44" s="15" t="str">
        <f>PENGETAHUAN!G44</f>
        <v>PUTRI NATHASYA MARGARETTA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0125589222</v>
      </c>
      <c r="G45" s="15" t="str">
        <f>PENGETAHUAN!G45</f>
        <v>RAFI IBNU ALFARIZI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0113154404</v>
      </c>
      <c r="G46" s="15" t="str">
        <f>PENGETAHUAN!G46</f>
        <v>RAFID ANANDA PRATAMA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0127441474</v>
      </c>
      <c r="G47" s="15" t="str">
        <f>PENGETAHUAN!G47</f>
        <v>RAFIF ZULHILMI ZAHID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0117181910</v>
      </c>
      <c r="G48" s="15" t="str">
        <f>PENGETAHUAN!G48</f>
        <v>RENGGANIS AYU SETYOWATI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0121207307</v>
      </c>
      <c r="G49" s="15" t="str">
        <f>PENGETAHUAN!G49</f>
        <v>SILVIA PUSPITASARI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Budha</v>
      </c>
      <c r="F50" s="14" t="str">
        <f>PENGETAHUAN!F50</f>
        <v>0115843223</v>
      </c>
      <c r="G50" s="15" t="str">
        <f>PENGETAHUAN!G50</f>
        <v>VIRLYN SAZKIA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0117974140</v>
      </c>
      <c r="G51" s="15" t="str">
        <f>PENGETAHUAN!G51</f>
        <v>ZAHIRA SHANDY FITRIA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0</v>
      </c>
      <c r="E52" s="14">
        <f>PENGETAHUAN!E52</f>
        <v>0</v>
      </c>
      <c r="F52" s="14">
        <f>PENGETAHUAN!F52</f>
        <v>0</v>
      </c>
      <c r="G52" s="15">
        <f>PENGETAHUAN!G52</f>
        <v>0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0</v>
      </c>
      <c r="E53" s="14">
        <f>PENGETAHUAN!E53</f>
        <v>0</v>
      </c>
      <c r="F53" s="14">
        <f>PENGETAHUAN!F53</f>
        <v>0</v>
      </c>
      <c r="G53" s="15">
        <f>PENGETAHUAN!G53</f>
        <v>0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0</v>
      </c>
      <c r="E54" s="14">
        <f>PENGETAHUAN!E54</f>
        <v>0</v>
      </c>
      <c r="F54" s="14">
        <f>PENGETAHUAN!F54</f>
        <v>0</v>
      </c>
      <c r="G54" s="15">
        <f>PENGETAHUAN!G54</f>
        <v>0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0</v>
      </c>
      <c r="E55" s="14">
        <f>PENGETAHUAN!E55</f>
        <v>0</v>
      </c>
      <c r="F55" s="14">
        <f>PENGETAHUAN!F55</f>
        <v>0</v>
      </c>
      <c r="G55" s="15">
        <f>PENGETAHUAN!G55</f>
        <v>0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17</v>
      </c>
      <c r="F58" s="53" t="str">
        <f>PENGETAHUAN!F58</f>
        <v>P : 17</v>
      </c>
      <c r="G58" s="55" t="str">
        <f>PENGETAHUAN!G58</f>
        <v>JML : 34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2025-11-24T00:46:31Z</cp:lastPrinted>
  <dcterms:created xsi:type="dcterms:W3CDTF">2023-08-02T02:40:16Z</dcterms:created>
  <dcterms:modified xsi:type="dcterms:W3CDTF">2025-11-24T01:05:41Z</dcterms:modified>
</cp:coreProperties>
</file>