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F1E12D1C-B705-4021-AC5B-64B09C72B249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<sst xmlns="http://schemas.openxmlformats.org/spreadsheetml/2006/main" count="273" uniqueCount="131">
  <si>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</si>
  <si>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</si>
  <si>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</si>
  <si>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</si>
  <si>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</si>
  <si>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</si>
  <si>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</si>
  <si>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</si>
  <si>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</si>
  <si>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</si>
  <si>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</si>
  <si>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</si>
  <si>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</si>
  <si>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</si>
  <si>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</si>
  <si>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</si>
  <si>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</si>
  <si>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</si>
  <si>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</si>
  <si>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</si>
  <si>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</si>
  <si>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</si>
  <si>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</si>
  <si>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</si>
  <si>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</si>
  <si>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</si>
  <si>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</si>
  <si>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</si>
  <si>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</si>
  <si>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</si>
  <si>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</si>
  <si>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</si>
  <si>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</si>
  <si>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</si>
  <si>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</si>
  <si>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</si>
  <si>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</si>
  <si>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</si>
  <si>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</si>
  <si>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</si>
  <si>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</si>
  <si>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</si>
  <si>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</si>
  <si>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</si>
  <si>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</si>
  <si>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</si>
  <si>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</si>
  <si>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</si>
  <si>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</si>
  <si>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</si>
  <si>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</si>
  <si>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</si>
  <si>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</si>
  <si>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</si>
  <si>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</si>
  <si>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</si>
  <si>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</si>
  <si>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</si>
  <si>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</si>
  <si>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8.3</t>
  </si>
  <si>
    <t>8.3</t>
  </si>
  <si>
    <t>3122844630</t>
  </si>
  <si>
    <t>ADLI PANJI BAGAS KARA</t>
  </si>
  <si>
    <t>0116337917</t>
  </si>
  <si>
    <t>ALICIA KIRANA BUDIARJO</t>
  </si>
  <si>
    <t>0118717349</t>
  </si>
  <si>
    <t>ALKA ZIFI RAJABI</t>
  </si>
  <si>
    <t>0111355463</t>
  </si>
  <si>
    <t>BAIHAQI LANGIT SYABANA</t>
  </si>
  <si>
    <t>3122031987</t>
  </si>
  <si>
    <t>CHARISMA AZZAHRA</t>
  </si>
  <si>
    <t>0126722532</t>
  </si>
  <si>
    <t>CHRISTOPHER RICO NATANAEL PATTISINA</t>
  </si>
  <si>
    <t>0115271486</t>
  </si>
  <si>
    <t>DIANDRA HAYYUANNISA</t>
  </si>
  <si>
    <t>0128160182</t>
  </si>
  <si>
    <t>DIEGO ALVARO OZORA SIMARMATA</t>
  </si>
  <si>
    <t>0117689005</t>
  </si>
  <si>
    <t>EKA RATU SEPTIANDARI</t>
  </si>
  <si>
    <t>0125539233</t>
  </si>
  <si>
    <t>EVAN DAVID KURNIAWAN</t>
  </si>
  <si>
    <t>0113967357</t>
  </si>
  <si>
    <t>FAEYZA AQIL YADIKA</t>
  </si>
  <si>
    <t>0116264666</t>
  </si>
  <si>
    <t>FANNIZA NOVIANA KUNAR</t>
  </si>
  <si>
    <t>0119623673</t>
  </si>
  <si>
    <t>FAUZAN ANNAFI SAPUTRA</t>
  </si>
  <si>
    <t>3127213023</t>
  </si>
  <si>
    <t>GALIH KUSUMA PRASETYO</t>
  </si>
  <si>
    <t>0129219199</t>
  </si>
  <si>
    <t>GITA AMELIYA PUTRI</t>
  </si>
  <si>
    <t>0112265751</t>
  </si>
  <si>
    <t>HAFIZH PRAMUDYA ARKANA</t>
  </si>
  <si>
    <t>0111543690</t>
  </si>
  <si>
    <t>ILHAM RAMADHAN</t>
  </si>
  <si>
    <t>0111947704</t>
  </si>
  <si>
    <t>JANNETA BERLYANA DHESIREE</t>
  </si>
  <si>
    <t>0128678624</t>
  </si>
  <si>
    <t>JOSEF RAESA LEONARDO</t>
  </si>
  <si>
    <t>0111911964</t>
  </si>
  <si>
    <t>KAHFI WIRA LESMANA</t>
  </si>
  <si>
    <t>0123820187</t>
  </si>
  <si>
    <t>KEINDRA GALANG RESPATI</t>
  </si>
  <si>
    <t>0129345291</t>
  </si>
  <si>
    <t>MARLINDA SELLPIYANI</t>
  </si>
  <si>
    <t>0128085850</t>
  </si>
  <si>
    <t>MUHAMAD ARIZAL</t>
  </si>
  <si>
    <t>0121310273</t>
  </si>
  <si>
    <t>NUGIE MAULIDAN AL-GHANIYY</t>
  </si>
  <si>
    <t>0111646137</t>
  </si>
  <si>
    <t>OKTAVIANI ARIYANTI</t>
  </si>
  <si>
    <t>0129268004</t>
  </si>
  <si>
    <t>PUTRI ASSIFA BAQIATUSSOLEHAH</t>
  </si>
  <si>
    <t>0128038248</t>
  </si>
  <si>
    <t>QUEENZA ANDARA SURYO</t>
  </si>
  <si>
    <t>0111018436</t>
  </si>
  <si>
    <t>RANY YULIANA</t>
  </si>
  <si>
    <t>0125277307</t>
  </si>
  <si>
    <t>RUDI AUSYAH HIDAYAT</t>
  </si>
  <si>
    <t>0114161999</t>
  </si>
  <si>
    <t>SAIF ALI AKBAR</t>
  </si>
  <si>
    <t>0119299880</t>
  </si>
  <si>
    <t>SALFA NUR AZIZAH</t>
  </si>
  <si>
    <t>0114174926</t>
  </si>
  <si>
    <t>TALITHA SYIFA AFIKAH</t>
  </si>
  <si>
    <t>0117805214</t>
  </si>
  <si>
    <t>TRI RAMA ANDI KUNCORO</t>
  </si>
  <si>
    <t>0114982361</t>
  </si>
  <si>
    <t>WIWIK PUSPA INDARTI</t>
  </si>
  <si>
    <t>0122117996</t>
  </si>
  <si>
    <t>ZAHIRA ANGGRAENI UTAMI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</si>
</sst>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G29" sqref="G29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19</v>
      </c>
      <c r="F21" s="14" t="s">
        <v>71</v>
      </c>
      <c r="G21" s="15" t="s">
        <v>72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19</v>
      </c>
      <c r="F23" s="14" t="s">
        <v>75</v>
      </c>
      <c r="G23" s="15" t="s">
        <v>76</v>
      </c>
      <c r="H23" s="13" t="s">
        <v>15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83</v>
      </c>
      <c r="G27" s="15" t="s">
        <v>84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85</v>
      </c>
      <c r="G28" s="15" t="s">
        <v>86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19</v>
      </c>
      <c r="F36" s="14" t="s">
        <v>101</v>
      </c>
      <c r="G36" s="15" t="s">
        <v>102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18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125</v>
      </c>
      <c r="G48" s="15" t="s">
        <v>126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127</v>
      </c>
      <c r="G49" s="15" t="s">
        <v>128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129</v>
      </c>
      <c r="G50" s="15" t="s">
        <v>130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/>
      <c r="E51" s="14"/>
      <c r="F51" s="14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18</v>
      </c>
      <c r="G57" s="16" t="s">
        <v>16</v>
      </c>
      <c r="H57" s="5">
        <f>COUNTIF(E16:E55,G57)</f>
        <v>32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17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35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35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topLeftCell="A16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3122844630</v>
      </c>
      <c r="G18" s="15" t="str">
        <f>'ABSEN SISWA'!G16</f>
        <v>ADLI PANJI BAGAS KARA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0116337917</v>
      </c>
      <c r="G19" s="15" t="str">
        <f>'ABSEN SISWA'!G17</f>
        <v>ALICIA KIRANA BUDIARJO</v>
      </c>
      <c r="H19" s="14" t="str">
        <f>'ABSEN SISWA'!H17</f>
        <v>P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0118717349</v>
      </c>
      <c r="G20" s="15" t="str">
        <f>'ABSEN SISWA'!G18</f>
        <v>ALKA ZIFI RAJABI</v>
      </c>
      <c r="H20" s="14" t="str">
        <f>'ABSEN SISWA'!H18</f>
        <v>P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0111355463</v>
      </c>
      <c r="G21" s="15" t="str">
        <f>'ABSEN SISWA'!G19</f>
        <v>BAIHAQI LANGIT SYABANA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3122031987</v>
      </c>
      <c r="G22" s="15" t="str">
        <f>'ABSEN SISWA'!G20</f>
        <v>CHARISMA AZZAHRA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Kristen</v>
      </c>
      <c r="F23" s="14" t="str">
        <f>'ABSEN SISWA'!F21</f>
        <v>0126722532</v>
      </c>
      <c r="G23" s="15" t="str">
        <f>'ABSEN SISWA'!G21</f>
        <v>CHRISTOPHER RICO NATANAEL PATTISINA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0115271486</v>
      </c>
      <c r="G24" s="15" t="str">
        <f>'ABSEN SISWA'!G22</f>
        <v>DIANDRA HAYYUANNISA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Kristen</v>
      </c>
      <c r="F25" s="14" t="str">
        <f>'ABSEN SISWA'!F23</f>
        <v>0128160182</v>
      </c>
      <c r="G25" s="15" t="str">
        <f>'ABSEN SISWA'!G23</f>
        <v>DIEGO ALVARO OZORA SIMARMATA</v>
      </c>
      <c r="H25" s="14" t="str">
        <f>'ABSEN SISWA'!H23</f>
        <v>L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0117689005</v>
      </c>
      <c r="G26" s="15" t="str">
        <f>'ABSEN SISWA'!G24</f>
        <v>EKA RATU SEPTIANDARI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0125539233</v>
      </c>
      <c r="G27" s="15" t="str">
        <f>'ABSEN SISWA'!G25</f>
        <v>EVAN DAVID KURNIAWAN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0113967357</v>
      </c>
      <c r="G28" s="15" t="str">
        <f>'ABSEN SISWA'!G26</f>
        <v>FAEYZA AQIL YADIKA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0116264666</v>
      </c>
      <c r="G29" s="15" t="str">
        <f>'ABSEN SISWA'!G27</f>
        <v>FANNIZA NOVIANA KUNAR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0119623673</v>
      </c>
      <c r="G30" s="15" t="str">
        <f>'ABSEN SISWA'!G28</f>
        <v>FAUZAN ANNAFI SAPUTRA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3127213023</v>
      </c>
      <c r="G31" s="15" t="str">
        <f>'ABSEN SISWA'!G29</f>
        <v>GALIH KUSUMA PRASETYO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0129219199</v>
      </c>
      <c r="G32" s="15" t="str">
        <f>'ABSEN SISWA'!G30</f>
        <v>GITA AMELIYA PUTRI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0112265751</v>
      </c>
      <c r="G33" s="15" t="str">
        <f>'ABSEN SISWA'!G31</f>
        <v>HAFIZH PRAMUDYA ARKANA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0111543690</v>
      </c>
      <c r="G34" s="15" t="str">
        <f>'ABSEN SISWA'!G32</f>
        <v>ILHAM RAMADHAN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0111947704</v>
      </c>
      <c r="G35" s="15" t="str">
        <f>'ABSEN SISWA'!G33</f>
        <v>JANNETA BERLYANA DHESIREE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0128678624</v>
      </c>
      <c r="G36" s="15" t="str">
        <f>'ABSEN SISWA'!G34</f>
        <v>JOSEF RAESA LEONARDO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0111911964</v>
      </c>
      <c r="G37" s="15" t="str">
        <f>'ABSEN SISWA'!G35</f>
        <v>KAHFI WIRA LESMANA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Kristen</v>
      </c>
      <c r="F38" s="14" t="str">
        <f>'ABSEN SISWA'!F36</f>
        <v>0123820187</v>
      </c>
      <c r="G38" s="15" t="str">
        <f>'ABSEN SISWA'!G36</f>
        <v>KEINDRA GALANG RESPATI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0129345291</v>
      </c>
      <c r="G39" s="15" t="str">
        <f>'ABSEN SISWA'!G37</f>
        <v>MARLINDA SELLPIYANI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0128085850</v>
      </c>
      <c r="G40" s="15" t="str">
        <f>'ABSEN SISWA'!G38</f>
        <v>MUHAMAD ARIZAL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0121310273</v>
      </c>
      <c r="G41" s="15" t="str">
        <f>'ABSEN SISWA'!G39</f>
        <v>NUGIE MAULIDAN AL-GHANIYY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0111646137</v>
      </c>
      <c r="G42" s="15" t="str">
        <f>'ABSEN SISWA'!G40</f>
        <v>OKTAVIANI ARIYANTI</v>
      </c>
      <c r="H42" s="14" t="str">
        <f>'ABSEN SISWA'!H40</f>
        <v>P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0129268004</v>
      </c>
      <c r="G43" s="15" t="str">
        <f>'ABSEN SISWA'!G41</f>
        <v>PUTRI ASSIFA BAQIATUSSOLEHAH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0128038248</v>
      </c>
      <c r="G44" s="15" t="str">
        <f>'ABSEN SISWA'!G42</f>
        <v>QUEENZA ANDARA SURYO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0111018436</v>
      </c>
      <c r="G45" s="15" t="str">
        <f>'ABSEN SISWA'!G43</f>
        <v>RANY YULIANA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0125277307</v>
      </c>
      <c r="G46" s="15" t="str">
        <f>'ABSEN SISWA'!G44</f>
        <v>RUDI AUSYAH HIDAYAT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0114161999</v>
      </c>
      <c r="G47" s="15" t="str">
        <f>'ABSEN SISWA'!G45</f>
        <v>SAIF ALI AKBAR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0119299880</v>
      </c>
      <c r="G48" s="15" t="str">
        <f>'ABSEN SISWA'!G46</f>
        <v>SALFA NUR AZIZAH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0114174926</v>
      </c>
      <c r="G49" s="15" t="str">
        <f>'ABSEN SISWA'!G47</f>
        <v>TALITHA SYIFA AFIKAH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0117805214</v>
      </c>
      <c r="G50" s="15" t="str">
        <f>'ABSEN SISWA'!G48</f>
        <v>TRI RAMA ANDI KUNCORO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0114982361</v>
      </c>
      <c r="G51" s="15" t="str">
        <f>'ABSEN SISWA'!G49</f>
        <v>WIWIK PUSPA INDARTI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0122117996</v>
      </c>
      <c r="G52" s="15" t="str">
        <f>'ABSEN SISWA'!G50</f>
        <v>ZAHIRA ANGGRAENI UTAMI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0</v>
      </c>
      <c r="E53" s="14">
        <f>'ABSEN SISWA'!E51</f>
        <v>0</v>
      </c>
      <c r="F53" s="14">
        <f>'ABSEN SISWA'!F51</f>
        <v>0</v>
      </c>
      <c r="G53" s="15">
        <f>'ABSEN SISWA'!G51</f>
        <v>0</v>
      </c>
      <c r="H53" s="14">
        <f>'ABSEN SISWA'!H51</f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18</v>
      </c>
      <c r="F58" s="53" t="str">
        <f>CONCATENATE("P : ",'ABSEN SISWA'!F58)</f>
        <v>P : 17</v>
      </c>
      <c r="G58" s="55" t="str">
        <f>CONCATENATE("JML : ",'ABSEN SISWA'!F59)</f>
        <v>JML : 35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topLeftCell="A13" zoomScale="80" zoomScaleNormal="80" zoomScaleSheetLayoutView="100" workbookViewId="0">
      <selection activeCell="F43" sqref="F4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8.3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3122844630</v>
      </c>
      <c r="G18" s="15" t="str">
        <f>PENGETAHUAN!G18</f>
        <v>ADLI PANJI BAGAS KARA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0116337917</v>
      </c>
      <c r="G19" s="15" t="str">
        <f>PENGETAHUAN!G19</f>
        <v>ALICIA KIRANA BUDIARJO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0118717349</v>
      </c>
      <c r="G20" s="15" t="str">
        <f>PENGETAHUAN!G20</f>
        <v>ALKA ZIFI RAJABI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0111355463</v>
      </c>
      <c r="G21" s="15" t="str">
        <f>PENGETAHUAN!G21</f>
        <v>BAIHAQI LANGIT SYABANA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3122031987</v>
      </c>
      <c r="G22" s="15" t="str">
        <f>PENGETAHUAN!G22</f>
        <v>CHARISMA AZZAHRA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Kristen</v>
      </c>
      <c r="F23" s="14" t="str">
        <f>PENGETAHUAN!F23</f>
        <v>0126722532</v>
      </c>
      <c r="G23" s="15" t="str">
        <f>PENGETAHUAN!G23</f>
        <v>CHRISTOPHER RICO NATANAEL PATTISINA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0115271486</v>
      </c>
      <c r="G24" s="15" t="str">
        <f>PENGETAHUAN!G24</f>
        <v>DIANDRA HAYYUANNISA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Kristen</v>
      </c>
      <c r="F25" s="14" t="str">
        <f>PENGETAHUAN!F25</f>
        <v>0128160182</v>
      </c>
      <c r="G25" s="15" t="str">
        <f>PENGETAHUAN!G25</f>
        <v>DIEGO ALVARO OZORA SIMARMATA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0117689005</v>
      </c>
      <c r="G26" s="15" t="str">
        <f>PENGETAHUAN!G26</f>
        <v>EKA RATU SEPTIANDARI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0125539233</v>
      </c>
      <c r="G27" s="15" t="str">
        <f>PENGETAHUAN!G27</f>
        <v>EVAN DAVID KURNIAWAN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0113967357</v>
      </c>
      <c r="G28" s="15" t="str">
        <f>PENGETAHUAN!G28</f>
        <v>FAEYZA AQIL YADIKA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0116264666</v>
      </c>
      <c r="G29" s="15" t="str">
        <f>PENGETAHUAN!G29</f>
        <v>FANNIZA NOVIANA KUNAR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0119623673</v>
      </c>
      <c r="G30" s="15" t="str">
        <f>PENGETAHUAN!G30</f>
        <v>FAUZAN ANNAFI SAPUTRA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3127213023</v>
      </c>
      <c r="G31" s="15" t="str">
        <f>PENGETAHUAN!G31</f>
        <v>GALIH KUSUMA PRASETYO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0129219199</v>
      </c>
      <c r="G32" s="15" t="str">
        <f>PENGETAHUAN!G32</f>
        <v>GITA AMELIYA PUTRI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0112265751</v>
      </c>
      <c r="G33" s="15" t="str">
        <f>PENGETAHUAN!G33</f>
        <v>HAFIZH PRAMUDYA ARKANA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0111543690</v>
      </c>
      <c r="G34" s="15" t="str">
        <f>PENGETAHUAN!G34</f>
        <v>ILHAM RAMADHAN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0111947704</v>
      </c>
      <c r="G35" s="15" t="str">
        <f>PENGETAHUAN!G35</f>
        <v>JANNETA BERLYANA DHESIREE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0128678624</v>
      </c>
      <c r="G36" s="15" t="str">
        <f>PENGETAHUAN!G36</f>
        <v>JOSEF RAESA LEONARDO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0111911964</v>
      </c>
      <c r="G37" s="15" t="str">
        <f>PENGETAHUAN!G37</f>
        <v>KAHFI WIRA LESMANA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Kristen</v>
      </c>
      <c r="F38" s="14" t="str">
        <f>PENGETAHUAN!F38</f>
        <v>0123820187</v>
      </c>
      <c r="G38" s="15" t="str">
        <f>PENGETAHUAN!G38</f>
        <v>KEINDRA GALANG RESPATI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0129345291</v>
      </c>
      <c r="G39" s="15" t="str">
        <f>PENGETAHUAN!G39</f>
        <v>MARLINDA SELLPIYANI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0128085850</v>
      </c>
      <c r="G40" s="15" t="str">
        <f>PENGETAHUAN!G40</f>
        <v>MUHAMAD ARIZAL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0121310273</v>
      </c>
      <c r="G41" s="15" t="str">
        <f>PENGETAHUAN!G41</f>
        <v>NUGIE MAULIDAN AL-GHANIYY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0111646137</v>
      </c>
      <c r="G42" s="15" t="str">
        <f>PENGETAHUAN!G42</f>
        <v>OKTAVIANI ARIYANTI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0129268004</v>
      </c>
      <c r="G43" s="15" t="str">
        <f>PENGETAHUAN!G43</f>
        <v>PUTRI ASSIFA BAQIATUSSOLEHAH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0128038248</v>
      </c>
      <c r="G44" s="15" t="str">
        <f>PENGETAHUAN!G44</f>
        <v>QUEENZA ANDARA SURYO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0111018436</v>
      </c>
      <c r="G45" s="15" t="str">
        <f>PENGETAHUAN!G45</f>
        <v>RANY YULIANA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0125277307</v>
      </c>
      <c r="G46" s="15" t="str">
        <f>PENGETAHUAN!G46</f>
        <v>RUDI AUSYAH HIDAYAT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0114161999</v>
      </c>
      <c r="G47" s="15" t="str">
        <f>PENGETAHUAN!G47</f>
        <v>SAIF ALI AKBAR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0119299880</v>
      </c>
      <c r="G48" s="15" t="str">
        <f>PENGETAHUAN!G48</f>
        <v>SALFA NUR AZIZAH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0114174926</v>
      </c>
      <c r="G49" s="15" t="str">
        <f>PENGETAHUAN!G49</f>
        <v>TALITHA SYIFA AFIKAH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0117805214</v>
      </c>
      <c r="G50" s="15" t="str">
        <f>PENGETAHUAN!G50</f>
        <v>TRI RAMA ANDI KUNCORO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0114982361</v>
      </c>
      <c r="G51" s="15" t="str">
        <f>PENGETAHUAN!G51</f>
        <v>WIWIK PUSPA INDARTI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0122117996</v>
      </c>
      <c r="G52" s="15" t="str">
        <f>PENGETAHUAN!G52</f>
        <v>ZAHIRA ANGGRAENI UTAMI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0</v>
      </c>
      <c r="E53" s="14">
        <f>PENGETAHUAN!E53</f>
        <v>0</v>
      </c>
      <c r="F53" s="14">
        <f>PENGETAHUAN!F53</f>
        <v>0</v>
      </c>
      <c r="G53" s="15">
        <f>PENGETAHUAN!G53</f>
        <v>0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18</v>
      </c>
      <c r="F58" s="53" t="str">
        <f>PENGETAHUAN!F58</f>
        <v>P : 17</v>
      </c>
      <c r="G58" s="55" t="str">
        <f>PENGETAHUAN!G58</f>
        <v>JML : 35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2025-11-24T01:07:23Z</dcterms:modified>
</cp:coreProperties>
</file>