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BF8ABFE2-2A96-48F0-884A-2111BA6A9481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<sst xmlns="http://schemas.openxmlformats.org/spreadsheetml/2006/main" count="269" uniqueCount="130">
  <si>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</si>
  <si>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</si>
  <si>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</si>
  <si>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</si>
  <si>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</si>
  <si>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</si>
  <si>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</si>
  <si>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</si>
  <si>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</si>
  <si>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</si>
  <si>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</si>
  <si>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</si>
  <si>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</si>
  <si>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</si>
  <si>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</si>
  <si>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</si>
  <si>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</si>
  <si>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</si>
  <si>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</si>
  <si>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</si>
  <si>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</si>
  <si>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</si>
  <si>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</si>
  <si>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</si>
  <si>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</si>
  <si>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</si>
  <si>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</si>
  <si>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</si>
  <si>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</si>
  <si>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</si>
  <si>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</si>
  <si>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</si>
  <si>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</si>
  <si>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</si>
  <si>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</si>
  <si>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</si>
  <si>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</si>
  <si>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</si>
  <si>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</si>
  <si>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</si>
  <si>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</si>
  <si>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</si>
  <si>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</si>
  <si>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</si>
  <si>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</si>
  <si>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</si>
  <si>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</si>
  <si>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</si>
  <si>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</si>
  <si>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</si>
  <si>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</si>
  <si>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</si>
  <si>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</si>
  <si>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</si>
  <si>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</si>
  <si>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</si>
  <si>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</si>
  <si>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</si>
  <si>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</si>
  <si>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Katholik</t>
  </si>
  <si>
    <t>KELAS : 9.5</t>
  </si>
  <si>
    <t>9.5</t>
  </si>
  <si>
    <t>0116701983</t>
  </si>
  <si>
    <t>ADELIA NAWANG ZIE</t>
  </si>
  <si>
    <t>3111340364</t>
  </si>
  <si>
    <t>ALFATHUR FACHRYAN</t>
  </si>
  <si>
    <t>0114495224</t>
  </si>
  <si>
    <t>ANNISA NAHDAH LABIIBA SENTANA</t>
  </si>
  <si>
    <t>0117285439</t>
  </si>
  <si>
    <t>ANNISA NUR AYNI</t>
  </si>
  <si>
    <t>0116939633</t>
  </si>
  <si>
    <t>CIHKA CORIFA</t>
  </si>
  <si>
    <t>0101703479</t>
  </si>
  <si>
    <t>DAVIN ADHA DANENDRA</t>
  </si>
  <si>
    <t>0112356543</t>
  </si>
  <si>
    <t>DZAKIRA DWI AMETA</t>
  </si>
  <si>
    <t>0113690119</t>
  </si>
  <si>
    <t>FATIMAH NUR RISKI</t>
  </si>
  <si>
    <t>0101302900</t>
  </si>
  <si>
    <t>FAYDIL HERSANO WARDOJO</t>
  </si>
  <si>
    <t>0112351233</t>
  </si>
  <si>
    <t>FAZA NIZAM PRATAMA</t>
  </si>
  <si>
    <t>0096193332</t>
  </si>
  <si>
    <t>FIERRA VALENSIA</t>
  </si>
  <si>
    <t>0099636748</t>
  </si>
  <si>
    <t>FRITZELLIO CHRISTDONE TIMOTHY SIREGAR</t>
  </si>
  <si>
    <t>0102763164</t>
  </si>
  <si>
    <t>GRECIA PUTRI CHEREL MALAU</t>
  </si>
  <si>
    <t>0113275829</t>
  </si>
  <si>
    <t>HIYASA KANTHI KENHAN YESI</t>
  </si>
  <si>
    <t>0107951844</t>
  </si>
  <si>
    <t>ILHAM NOVIANTO</t>
  </si>
  <si>
    <t>0112672416</t>
  </si>
  <si>
    <t>JOSEFIN GEOVANI MANALU</t>
  </si>
  <si>
    <t>0119252112</t>
  </si>
  <si>
    <t>KANAYA ANINDYA ASMARANI</t>
  </si>
  <si>
    <t>0109249159</t>
  </si>
  <si>
    <t>KEYGUNA DARMANTO</t>
  </si>
  <si>
    <t>0112916684</t>
  </si>
  <si>
    <t>KEZIA RAHMA WARDANIE</t>
  </si>
  <si>
    <t>0104711006</t>
  </si>
  <si>
    <t>LISAANA SHIDQI WIBOWO</t>
  </si>
  <si>
    <t>0106275011</t>
  </si>
  <si>
    <t>LUTHFI TAUFIQURRAHMAN</t>
  </si>
  <si>
    <t>0111506593</t>
  </si>
  <si>
    <t>MEILIL KHASANAH PRASETYANINGSIH</t>
  </si>
  <si>
    <t>0115542020</t>
  </si>
  <si>
    <t>MUHAMAD RIZAL FADHILAH</t>
  </si>
  <si>
    <t>0109437385</t>
  </si>
  <si>
    <t>MUHAMMAD DIMAS FARABI</t>
  </si>
  <si>
    <t>0106376894</t>
  </si>
  <si>
    <t>MUHAMMAD FAATHIR ALFATH</t>
  </si>
  <si>
    <t>0108103644</t>
  </si>
  <si>
    <t>MUHAMMAD FAHAD RAMADHAN</t>
  </si>
  <si>
    <t>0119931504</t>
  </si>
  <si>
    <t>NAURA LAILATUL HUSNA</t>
  </si>
  <si>
    <t>0119716871</t>
  </si>
  <si>
    <t>NAYSA ANINDITA</t>
  </si>
  <si>
    <t>0101916997</t>
  </si>
  <si>
    <t>RAUL WIDANNI ARTHA</t>
  </si>
  <si>
    <t>0117008151</t>
  </si>
  <si>
    <t>RAZKA RADITYA SEPTIAN</t>
  </si>
  <si>
    <t>3094957365</t>
  </si>
  <si>
    <t>REFA EPANI</t>
  </si>
  <si>
    <t>0115653107</t>
  </si>
  <si>
    <t>REFI ADIPURA</t>
  </si>
  <si>
    <t>0111478399</t>
  </si>
  <si>
    <t>SYAFIQ DAVA ALFARISI</t>
  </si>
  <si>
    <t>0113700072</t>
  </si>
  <si>
    <t>ZIDDAN MALLIKI FARDIANA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</si>
</sst>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topLeftCell="A4" zoomScale="70" zoomScaleNormal="70" zoomScaleSheetLayoutView="82" workbookViewId="0">
      <selection activeCell="E16" sqref="E16:H49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60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62</v>
      </c>
      <c r="G16" s="15" t="s">
        <v>63</v>
      </c>
      <c r="H16" s="13" t="s">
        <v>18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64</v>
      </c>
      <c r="G17" s="15" t="s">
        <v>65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66</v>
      </c>
      <c r="G18" s="15" t="s">
        <v>67</v>
      </c>
      <c r="H18" s="13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68</v>
      </c>
      <c r="G19" s="15" t="s">
        <v>69</v>
      </c>
      <c r="H19" s="13" t="s">
        <v>18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70</v>
      </c>
      <c r="G20" s="15" t="s">
        <v>71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72</v>
      </c>
      <c r="G21" s="15" t="s">
        <v>73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74</v>
      </c>
      <c r="G22" s="15" t="s">
        <v>75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76</v>
      </c>
      <c r="G23" s="15" t="s">
        <v>77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78</v>
      </c>
      <c r="G24" s="15" t="s">
        <v>79</v>
      </c>
      <c r="H24" s="13" t="s">
        <v>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80</v>
      </c>
      <c r="G25" s="15" t="s">
        <v>81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24</v>
      </c>
      <c r="F26" s="14" t="s">
        <v>82</v>
      </c>
      <c r="G26" s="15" t="s">
        <v>83</v>
      </c>
      <c r="H26" s="13" t="s">
        <v>18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19</v>
      </c>
      <c r="F27" s="14" t="s">
        <v>84</v>
      </c>
      <c r="G27" s="15" t="s">
        <v>85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19</v>
      </c>
      <c r="F28" s="14" t="s">
        <v>86</v>
      </c>
      <c r="G28" s="15" t="s">
        <v>87</v>
      </c>
      <c r="H28" s="13" t="s"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88</v>
      </c>
      <c r="G29" s="15" t="s">
        <v>89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90</v>
      </c>
      <c r="G30" s="15" t="s">
        <v>91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59</v>
      </c>
      <c r="F31" s="14" t="s">
        <v>92</v>
      </c>
      <c r="G31" s="15" t="s">
        <v>93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94</v>
      </c>
      <c r="G32" s="15" t="s">
        <v>95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24</v>
      </c>
      <c r="F33" s="14" t="s">
        <v>96</v>
      </c>
      <c r="G33" s="15" t="s">
        <v>97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98</v>
      </c>
      <c r="G34" s="15" t="s">
        <v>99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100</v>
      </c>
      <c r="G35" s="15" t="s">
        <v>101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102</v>
      </c>
      <c r="G36" s="15" t="s">
        <v>103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104</v>
      </c>
      <c r="G37" s="15" t="s">
        <v>105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106</v>
      </c>
      <c r="G38" s="15" t="s">
        <v>107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108</v>
      </c>
      <c r="G39" s="15" t="s">
        <v>109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110</v>
      </c>
      <c r="G40" s="15" t="s">
        <v>111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112</v>
      </c>
      <c r="G41" s="15" t="s">
        <v>113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114</v>
      </c>
      <c r="G42" s="15" t="s">
        <v>115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116</v>
      </c>
      <c r="G43" s="15" t="s">
        <v>117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118</v>
      </c>
      <c r="G44" s="15" t="s">
        <v>119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120</v>
      </c>
      <c r="G45" s="15" t="s">
        <v>121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122</v>
      </c>
      <c r="G46" s="15" t="s">
        <v>123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124</v>
      </c>
      <c r="G47" s="15" t="s">
        <v>125</v>
      </c>
      <c r="H47" s="13" t="s">
        <v>15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126</v>
      </c>
      <c r="G48" s="15" t="s">
        <v>127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128</v>
      </c>
      <c r="G49" s="15" t="s">
        <v>129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/>
      <c r="E50" s="14"/>
      <c r="F50" s="14"/>
      <c r="G50" s="15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18</v>
      </c>
      <c r="G57" s="16" t="s">
        <v>16</v>
      </c>
      <c r="H57" s="5">
        <f>COUNTIF(E16:E55,G57)</f>
        <v>29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16</v>
      </c>
      <c r="G58" s="16" t="s">
        <v>19</v>
      </c>
      <c r="H58" s="5">
        <f>COUNTIF(E16:E55,G58)</f>
        <v>2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34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2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33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0116701983</v>
      </c>
      <c r="G18" s="15" t="str">
        <f>'ABSEN SISWA'!G16</f>
        <v>ADELIA NAWANG ZIE</v>
      </c>
      <c r="H18" s="14" t="str">
        <f>'ABSEN SISWA'!H16</f>
        <v>P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3111340364</v>
      </c>
      <c r="G19" s="15" t="str">
        <f>'ABSEN SISWA'!G17</f>
        <v>ALFATHUR FACHRYAN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0114495224</v>
      </c>
      <c r="G20" s="15" t="str">
        <f>'ABSEN SISWA'!G18</f>
        <v>ANNISA NAHDAH LABIIBA SENTANA</v>
      </c>
      <c r="H20" s="14" t="str">
        <f>'ABSEN SISWA'!H18</f>
        <v>P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0117285439</v>
      </c>
      <c r="G21" s="15" t="str">
        <f>'ABSEN SISWA'!G19</f>
        <v>ANNISA NUR AYNI</v>
      </c>
      <c r="H21" s="14" t="str">
        <f>'ABSEN SISWA'!H19</f>
        <v>P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0116939633</v>
      </c>
      <c r="G22" s="15" t="str">
        <f>'ABSEN SISWA'!G20</f>
        <v>CIHKA CORIFA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0101703479</v>
      </c>
      <c r="G23" s="15" t="str">
        <f>'ABSEN SISWA'!G21</f>
        <v>DAVIN ADHA DANENDRA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0112356543</v>
      </c>
      <c r="G24" s="15" t="str">
        <f>'ABSEN SISWA'!G22</f>
        <v>DZAKIRA DWI AMETA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0113690119</v>
      </c>
      <c r="G25" s="15" t="str">
        <f>'ABSEN SISWA'!G23</f>
        <v>FATIMAH NUR RISKI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0101302900</v>
      </c>
      <c r="G26" s="15" t="str">
        <f>'ABSEN SISWA'!G24</f>
        <v>FAYDIL HERSANO WARDOJO</v>
      </c>
      <c r="H26" s="14" t="str">
        <f>'ABSEN SISWA'!H24</f>
        <v>L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0112351233</v>
      </c>
      <c r="G27" s="15" t="str">
        <f>'ABSEN SISWA'!G25</f>
        <v>FAZA NIZAM PRATAMA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Budha</v>
      </c>
      <c r="F28" s="14" t="str">
        <f>'ABSEN SISWA'!F26</f>
        <v>0096193332</v>
      </c>
      <c r="G28" s="15" t="str">
        <f>'ABSEN SISWA'!G26</f>
        <v>FIERRA VALENSIA</v>
      </c>
      <c r="H28" s="14" t="str">
        <f>'ABSEN SISWA'!H26</f>
        <v>P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Kristen</v>
      </c>
      <c r="F29" s="14" t="str">
        <f>'ABSEN SISWA'!F27</f>
        <v>0099636748</v>
      </c>
      <c r="G29" s="15" t="str">
        <f>'ABSEN SISWA'!G27</f>
        <v>FRITZELLIO CHRISTDONE TIMOTHY SIREGAR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Kristen</v>
      </c>
      <c r="F30" s="14" t="str">
        <f>'ABSEN SISWA'!F28</f>
        <v>0102763164</v>
      </c>
      <c r="G30" s="15" t="str">
        <f>'ABSEN SISWA'!G28</f>
        <v>GRECIA PUTRI CHEREL MALAU</v>
      </c>
      <c r="H30" s="14" t="str">
        <f>'ABSEN SISWA'!H28</f>
        <v>P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0113275829</v>
      </c>
      <c r="G31" s="15" t="str">
        <f>'ABSEN SISWA'!G29</f>
        <v>HIYASA KANTHI KENHAN YESI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0107951844</v>
      </c>
      <c r="G32" s="15" t="str">
        <f>'ABSEN SISWA'!G30</f>
        <v>ILHAM NOVIANTO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Katholik</v>
      </c>
      <c r="F33" s="14" t="str">
        <f>'ABSEN SISWA'!F31</f>
        <v>0112672416</v>
      </c>
      <c r="G33" s="15" t="str">
        <f>'ABSEN SISWA'!G31</f>
        <v>JOSEFIN GEOVANI MANALU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0119252112</v>
      </c>
      <c r="G34" s="15" t="str">
        <f>'ABSEN SISWA'!G32</f>
        <v>KANAYA ANINDYA ASMARANI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Budha</v>
      </c>
      <c r="F35" s="14" t="str">
        <f>'ABSEN SISWA'!F33</f>
        <v>0109249159</v>
      </c>
      <c r="G35" s="15" t="str">
        <f>'ABSEN SISWA'!G33</f>
        <v>KEYGUNA DARMANTO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0112916684</v>
      </c>
      <c r="G36" s="15" t="str">
        <f>'ABSEN SISWA'!G34</f>
        <v>KEZIA RAHMA WARDANIE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0104711006</v>
      </c>
      <c r="G37" s="15" t="str">
        <f>'ABSEN SISWA'!G35</f>
        <v>LISAANA SHIDQI WIBOWO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0106275011</v>
      </c>
      <c r="G38" s="15" t="str">
        <f>'ABSEN SISWA'!G36</f>
        <v>LUTHFI TAUFIQURRAHMAN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0111506593</v>
      </c>
      <c r="G39" s="15" t="str">
        <f>'ABSEN SISWA'!G37</f>
        <v>MEILIL KHASANAH PRASETYANINGSIH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0115542020</v>
      </c>
      <c r="G40" s="15" t="str">
        <f>'ABSEN SISWA'!G38</f>
        <v>MUHAMAD RIZAL FADHILAH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0109437385</v>
      </c>
      <c r="G41" s="15" t="str">
        <f>'ABSEN SISWA'!G39</f>
        <v>MUHAMMAD DIMAS FARABI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0106376894</v>
      </c>
      <c r="G42" s="15" t="str">
        <f>'ABSEN SISWA'!G40</f>
        <v>MUHAMMAD FAATHIR ALFATH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0108103644</v>
      </c>
      <c r="G43" s="15" t="str">
        <f>'ABSEN SISWA'!G41</f>
        <v>MUHAMMAD FAHAD RAMADHAN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0119931504</v>
      </c>
      <c r="G44" s="15" t="str">
        <f>'ABSEN SISWA'!G42</f>
        <v>NAURA LAILATUL HUSNA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0119716871</v>
      </c>
      <c r="G45" s="15" t="str">
        <f>'ABSEN SISWA'!G43</f>
        <v>NAYSA ANINDITA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0101916997</v>
      </c>
      <c r="G46" s="15" t="str">
        <f>'ABSEN SISWA'!G44</f>
        <v>RAUL WIDANNI ARTHA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0117008151</v>
      </c>
      <c r="G47" s="15" t="str">
        <f>'ABSEN SISWA'!G45</f>
        <v>RAZKA RADITYA SEPTIAN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3094957365</v>
      </c>
      <c r="G48" s="15" t="str">
        <f>'ABSEN SISWA'!G46</f>
        <v>REFA EPANI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0115653107</v>
      </c>
      <c r="G49" s="15" t="str">
        <f>'ABSEN SISWA'!G47</f>
        <v>REFI ADIPURA</v>
      </c>
      <c r="H49" s="14" t="str">
        <f>'ABSEN SISWA'!H47</f>
        <v>L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0111478399</v>
      </c>
      <c r="G50" s="15" t="str">
        <f>'ABSEN SISWA'!G48</f>
        <v>SYAFIQ DAVA ALFARISI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0113700072</v>
      </c>
      <c r="G51" s="15" t="str">
        <f>'ABSEN SISWA'!G49</f>
        <v>ZIDDAN MALLIKI FARDIANA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0</v>
      </c>
      <c r="E52" s="14">
        <f>'ABSEN SISWA'!E50</f>
        <v>0</v>
      </c>
      <c r="F52" s="14">
        <f>'ABSEN SISWA'!F50</f>
        <v>0</v>
      </c>
      <c r="G52" s="15">
        <f>'ABSEN SISWA'!G50</f>
        <v>0</v>
      </c>
      <c r="H52" s="14">
        <f>'ABSEN SISWA'!H50</f>
        <v>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18</v>
      </c>
      <c r="F58" s="53" t="str">
        <f>CONCATENATE("P : ",'ABSEN SISWA'!F58)</f>
        <v>P : 16</v>
      </c>
      <c r="G58" s="55" t="str">
        <f>CONCATENATE("JML : ",'ABSEN SISWA'!F59)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30" sqref="F30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9.5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0116701983</v>
      </c>
      <c r="G18" s="15" t="str">
        <f>PENGETAHUAN!G18</f>
        <v>ADELIA NAWANG ZIE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3111340364</v>
      </c>
      <c r="G19" s="15" t="str">
        <f>PENGETAHUAN!G19</f>
        <v>ALFATHUR FACHRYAN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0114495224</v>
      </c>
      <c r="G20" s="15" t="str">
        <f>PENGETAHUAN!G20</f>
        <v>ANNISA NAHDAH LABIIBA SENTANA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0117285439</v>
      </c>
      <c r="G21" s="15" t="str">
        <f>PENGETAHUAN!G21</f>
        <v>ANNISA NUR AYNI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0116939633</v>
      </c>
      <c r="G22" s="15" t="str">
        <f>PENGETAHUAN!G22</f>
        <v>CIHKA CORIFA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0101703479</v>
      </c>
      <c r="G23" s="15" t="str">
        <f>PENGETAHUAN!G23</f>
        <v>DAVIN ADHA DANENDRA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0112356543</v>
      </c>
      <c r="G24" s="15" t="str">
        <f>PENGETAHUAN!G24</f>
        <v>DZAKIRA DWI AMETA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0113690119</v>
      </c>
      <c r="G25" s="15" t="str">
        <f>PENGETAHUAN!G25</f>
        <v>FATIMAH NUR RISKI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0101302900</v>
      </c>
      <c r="G26" s="15" t="str">
        <f>PENGETAHUAN!G26</f>
        <v>FAYDIL HERSANO WARDOJO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0112351233</v>
      </c>
      <c r="G27" s="15" t="str">
        <f>PENGETAHUAN!G27</f>
        <v>FAZA NIZAM PRATAMA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Budha</v>
      </c>
      <c r="F28" s="14" t="str">
        <f>PENGETAHUAN!F28</f>
        <v>0096193332</v>
      </c>
      <c r="G28" s="15" t="str">
        <f>PENGETAHUAN!G28</f>
        <v>FIERRA VALENSIA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Kristen</v>
      </c>
      <c r="F29" s="14" t="str">
        <f>PENGETAHUAN!F29</f>
        <v>0099636748</v>
      </c>
      <c r="G29" s="15" t="str">
        <f>PENGETAHUAN!G29</f>
        <v>FRITZELLIO CHRISTDONE TIMOTHY SIREGAR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Kristen</v>
      </c>
      <c r="F30" s="14" t="str">
        <f>PENGETAHUAN!F30</f>
        <v>0102763164</v>
      </c>
      <c r="G30" s="15" t="str">
        <f>PENGETAHUAN!G30</f>
        <v>GRECIA PUTRI CHEREL MALAU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0113275829</v>
      </c>
      <c r="G31" s="15" t="str">
        <f>PENGETAHUAN!G31</f>
        <v>HIYASA KANTHI KENHAN YESI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0107951844</v>
      </c>
      <c r="G32" s="15" t="str">
        <f>PENGETAHUAN!G32</f>
        <v>ILHAM NOVIANTO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Katholik</v>
      </c>
      <c r="F33" s="14" t="str">
        <f>PENGETAHUAN!F33</f>
        <v>0112672416</v>
      </c>
      <c r="G33" s="15" t="str">
        <f>PENGETAHUAN!G33</f>
        <v>JOSEFIN GEOVANI MANALU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0119252112</v>
      </c>
      <c r="G34" s="15" t="str">
        <f>PENGETAHUAN!G34</f>
        <v>KANAYA ANINDYA ASMARANI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Budha</v>
      </c>
      <c r="F35" s="14" t="str">
        <f>PENGETAHUAN!F35</f>
        <v>0109249159</v>
      </c>
      <c r="G35" s="15" t="str">
        <f>PENGETAHUAN!G35</f>
        <v>KEYGUNA DARMANTO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0112916684</v>
      </c>
      <c r="G36" s="15" t="str">
        <f>PENGETAHUAN!G36</f>
        <v>KEZIA RAHMA WARDANIE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0104711006</v>
      </c>
      <c r="G37" s="15" t="str">
        <f>PENGETAHUAN!G37</f>
        <v>LISAANA SHIDQI WIBOWO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0106275011</v>
      </c>
      <c r="G38" s="15" t="str">
        <f>PENGETAHUAN!G38</f>
        <v>LUTHFI TAUFIQURRAHMAN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0111506593</v>
      </c>
      <c r="G39" s="15" t="str">
        <f>PENGETAHUAN!G39</f>
        <v>MEILIL KHASANAH PRASETYANINGSIH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0115542020</v>
      </c>
      <c r="G40" s="15" t="str">
        <f>PENGETAHUAN!G40</f>
        <v>MUHAMAD RIZAL FADHILAH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0109437385</v>
      </c>
      <c r="G41" s="15" t="str">
        <f>PENGETAHUAN!G41</f>
        <v>MUHAMMAD DIMAS FARABI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0106376894</v>
      </c>
      <c r="G42" s="15" t="str">
        <f>PENGETAHUAN!G42</f>
        <v>MUHAMMAD FAATHIR ALFATH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0108103644</v>
      </c>
      <c r="G43" s="15" t="str">
        <f>PENGETAHUAN!G43</f>
        <v>MUHAMMAD FAHAD RAMADHAN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0119931504</v>
      </c>
      <c r="G44" s="15" t="str">
        <f>PENGETAHUAN!G44</f>
        <v>NAURA LAILATUL HUSNA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0119716871</v>
      </c>
      <c r="G45" s="15" t="str">
        <f>PENGETAHUAN!G45</f>
        <v>NAYSA ANINDITA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0101916997</v>
      </c>
      <c r="G46" s="15" t="str">
        <f>PENGETAHUAN!G46</f>
        <v>RAUL WIDANNI ARTHA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0117008151</v>
      </c>
      <c r="G47" s="15" t="str">
        <f>PENGETAHUAN!G47</f>
        <v>RAZKA RADITYA SEPTIAN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3094957365</v>
      </c>
      <c r="G48" s="15" t="str">
        <f>PENGETAHUAN!G48</f>
        <v>REFA EPANI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0115653107</v>
      </c>
      <c r="G49" s="15" t="str">
        <f>PENGETAHUAN!G49</f>
        <v>REFI ADIPURA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0111478399</v>
      </c>
      <c r="G50" s="15" t="str">
        <f>PENGETAHUAN!G50</f>
        <v>SYAFIQ DAVA ALFARISI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0113700072</v>
      </c>
      <c r="G51" s="15" t="str">
        <f>PENGETAHUAN!G51</f>
        <v>ZIDDAN MALLIKI FARDIANA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0</v>
      </c>
      <c r="E52" s="14">
        <f>PENGETAHUAN!E52</f>
        <v>0</v>
      </c>
      <c r="F52" s="14">
        <f>PENGETAHUAN!F52</f>
        <v>0</v>
      </c>
      <c r="G52" s="15">
        <f>PENGETAHUAN!G52</f>
        <v>0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18</v>
      </c>
      <c r="F58" s="53" t="str">
        <f>PENGETAHUAN!F58</f>
        <v>P : 16</v>
      </c>
      <c r="G58" s="55" t="str">
        <f>PENGETAHUAN!G58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2025-11-24T01:24:00Z</dcterms:modified>
</cp:coreProperties>
</file>